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dh485\OneDrive - Hogeschool Gent\2022 2023\Liv€ your Lif€\"/>
    </mc:Choice>
  </mc:AlternateContent>
  <xr:revisionPtr revIDLastSave="33" documentId="8_{B5EDAF2F-5869-4CFD-B0EF-46D37DCF9DE4}" xr6:coauthVersionLast="47" xr6:coauthVersionMax="47" xr10:uidLastSave="{3BCCC832-153F-4D95-B25E-134CC3E0AC60}"/>
  <bookViews>
    <workbookView xWindow="-120" yWindow="-120" windowWidth="29040" windowHeight="15840" xr2:uid="{F8627211-8FBB-4EF2-A46F-7D10A5712F01}"/>
  </bookViews>
  <sheets>
    <sheet name="Sparen_Beleggen" sheetId="1" r:id="rId1"/>
    <sheet name="Blad1" sheetId="2" r:id="rId2"/>
  </sheets>
  <definedNames>
    <definedName name="_xlnm.Print_Area" localSheetId="0">Sparen_Beleggen!$A$1:$H$30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5" i="1"/>
  <c r="F5" i="1"/>
  <c r="E5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6" i="1"/>
  <c r="D7" i="1"/>
  <c r="D5" i="1"/>
</calcChain>
</file>

<file path=xl/sharedStrings.xml><?xml version="1.0" encoding="utf-8"?>
<sst xmlns="http://schemas.openxmlformats.org/spreadsheetml/2006/main" count="39" uniqueCount="37">
  <si>
    <t>Overzicht return sparen en beleggen op 20 jaar</t>
  </si>
  <si>
    <r>
      <rPr>
        <b/>
        <sz val="9"/>
        <color rgb="FF231F20"/>
        <rFont val="Montserrat"/>
      </rPr>
      <t>SPAARREKENING</t>
    </r>
  </si>
  <si>
    <r>
      <rPr>
        <b/>
        <sz val="9"/>
        <color rgb="FF231F20"/>
        <rFont val="Montserrat"/>
      </rPr>
      <t>BELEGGINGSFONDS- EN PROFIEL*</t>
    </r>
  </si>
  <si>
    <t>Rendement per jaar (automatische aanpassing Excel):</t>
  </si>
  <si>
    <t>Inleg</t>
  </si>
  <si>
    <t>Inflatie (2%)</t>
  </si>
  <si>
    <t>1% rente</t>
  </si>
  <si>
    <r>
      <rPr>
        <sz val="9"/>
        <color rgb="FF231F20"/>
        <rFont val="Montserrat"/>
      </rPr>
      <t>Conservatief (5%)</t>
    </r>
  </si>
  <si>
    <r>
      <rPr>
        <sz val="9"/>
        <color rgb="FF231F20"/>
        <rFont val="Montserrat"/>
      </rPr>
      <t>Neutraal (6%)</t>
    </r>
  </si>
  <si>
    <r>
      <rPr>
        <sz val="9"/>
        <color rgb="FF231F20"/>
        <rFont val="Montserrat"/>
      </rPr>
      <t>Dynamisch (7%)</t>
    </r>
  </si>
  <si>
    <t>Sparen:</t>
  </si>
  <si>
    <t>Voorbereiding:</t>
  </si>
  <si>
    <t>Beleggen:</t>
  </si>
  <si>
    <t>Huiswerk= quiz beleggersprofiel</t>
  </si>
  <si>
    <t>Formule:</t>
  </si>
  <si>
    <t>Conservatief:</t>
  </si>
  <si>
    <t>inleg*1,0?^n</t>
  </si>
  <si>
    <t>inleg*1,0^n</t>
  </si>
  <si>
    <t>Neutraal:</t>
  </si>
  <si>
    <t>Dynamisch:</t>
  </si>
  <si>
    <t>met…</t>
  </si>
  <si>
    <t>* Percentages staan uitgedrukt als 'jaarlijkse nominale return'.
   Het beleggingsprofiel is gebaseerd op de vragenlijst.</t>
  </si>
  <si>
    <t>Inflatie:</t>
  </si>
  <si>
    <t xml:space="preserve">Tijdsduur n: </t>
  </si>
  <si>
    <t>jaar</t>
  </si>
  <si>
    <t>Gemiddelde intrestvoet?</t>
  </si>
  <si>
    <t>Sparen</t>
  </si>
  <si>
    <t>Beleggen</t>
  </si>
  <si>
    <t>A:7%; B: 6%; C: 5%</t>
  </si>
  <si>
    <t>Dynamisch</t>
  </si>
  <si>
    <t>Neutraal</t>
  </si>
  <si>
    <t>Conservatief</t>
  </si>
  <si>
    <t>Bull market</t>
  </si>
  <si>
    <t>+25%</t>
  </si>
  <si>
    <t>+20%</t>
  </si>
  <si>
    <t>+15%</t>
  </si>
  <si>
    <t>Bear market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</si>
</sst>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name val="Montserrat"/>
    </font>
    <font>
      <b/>
      <sz val="9"/>
      <name val="Montserrat"/>
    </font>
    <font>
      <b/>
      <sz val="9"/>
      <color rgb="FF231F20"/>
      <name val="Montserrat"/>
    </font>
    <font>
      <sz val="9"/>
      <color rgb="FF231F20"/>
      <name val="Montserrat"/>
    </font>
    <font>
      <sz val="9"/>
      <color rgb="FF231F20"/>
      <name val="Montserrat"/>
      <family val="2"/>
    </font>
    <font>
      <b/>
      <sz val="10"/>
      <name val="Montserrat"/>
    </font>
    <font>
      <b/>
      <sz val="14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08B0A5"/>
      </patternFill>
    </fill>
    <fill>
      <patternFill patternType="solid">
        <fgColor rgb="FFD6EAE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0" fontId="0" fillId="0" borderId="0" xfId="0" applyNumberFormat="1"/>
    <xf numFmtId="0" fontId="3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9" fontId="0" fillId="0" borderId="1" xfId="0" quotePrefix="1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10" fontId="0" fillId="0" borderId="0" xfId="0" applyNumberFormat="1" applyAlignment="1">
      <alignment horizontal="center"/>
    </xf>
    <xf numFmtId="0" fontId="4" fillId="0" borderId="0" xfId="0" applyFont="1"/>
    <xf numFmtId="0" fontId="5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0" fontId="0" fillId="0" borderId="6" xfId="0" applyBorder="1" applyAlignment="1">
      <alignment textRotation="90" wrapText="1"/>
    </xf>
    <xf numFmtId="164" fontId="9" fillId="3" borderId="2" xfId="0" applyNumberFormat="1" applyFont="1" applyFill="1" applyBorder="1" applyAlignment="1">
      <alignment horizontal="center" vertical="top" shrinkToFit="1"/>
    </xf>
    <xf numFmtId="164" fontId="0" fillId="0" borderId="0" xfId="0" applyNumberFormat="1"/>
    <xf numFmtId="164" fontId="9" fillId="3" borderId="7" xfId="0" applyNumberFormat="1" applyFont="1" applyFill="1" applyBorder="1" applyAlignment="1">
      <alignment horizontal="center" vertical="top" shrinkToFit="1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textRotation="90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ACEF2-084C-4D8D-ABCC-EC5162A9F535}">
  <dimension ref="A1:T30"/>
  <sheetViews>
    <sheetView showGridLines="0" tabSelected="1" view="pageBreakPreview" zoomScaleNormal="100" zoomScaleSheetLayoutView="100" workbookViewId="0">
      <selection activeCell="I3" sqref="I3"/>
    </sheetView>
  </sheetViews>
  <sheetFormatPr defaultRowHeight="14.45"/>
  <cols>
    <col min="1" max="1" width="11.42578125" customWidth="1"/>
    <col min="2" max="2" width="10.85546875" bestFit="1" customWidth="1"/>
    <col min="4" max="4" width="19" customWidth="1"/>
    <col min="5" max="5" width="17.42578125" customWidth="1"/>
    <col min="6" max="7" width="14.5703125" customWidth="1"/>
    <col min="8" max="8" width="7.28515625" customWidth="1"/>
    <col min="9" max="9" width="11.5703125" customWidth="1"/>
    <col min="10" max="10" width="17.7109375" bestFit="1" customWidth="1"/>
    <col min="11" max="11" width="11" customWidth="1"/>
    <col min="12" max="12" width="14.140625" customWidth="1"/>
    <col min="13" max="13" width="22.140625" customWidth="1"/>
    <col min="14" max="14" width="5.7109375" bestFit="1" customWidth="1"/>
    <col min="15" max="15" width="16.140625" bestFit="1" customWidth="1"/>
    <col min="16" max="16" width="10.85546875" customWidth="1"/>
    <col min="17" max="17" width="10.140625" customWidth="1"/>
    <col min="18" max="19" width="11.140625" customWidth="1"/>
  </cols>
  <sheetData>
    <row r="1" spans="1:20" ht="21.6" customHeight="1">
      <c r="A1" s="22" t="s">
        <v>0</v>
      </c>
      <c r="B1" s="23"/>
      <c r="C1" s="23"/>
      <c r="D1" s="23"/>
      <c r="E1" s="23"/>
      <c r="F1" s="23"/>
      <c r="G1" s="23"/>
      <c r="H1" s="23"/>
    </row>
    <row r="2" spans="1:20" ht="21">
      <c r="A2" s="14"/>
    </row>
    <row r="3" spans="1:20" ht="16.5" customHeight="1">
      <c r="A3" s="14"/>
      <c r="D3" s="16" t="s">
        <v>1</v>
      </c>
      <c r="E3" s="25" t="s">
        <v>2</v>
      </c>
      <c r="F3" s="26"/>
      <c r="G3" s="27"/>
      <c r="J3" s="3" t="s">
        <v>3</v>
      </c>
    </row>
    <row r="4" spans="1:20" s="1" customFormat="1" ht="31.5" customHeight="1">
      <c r="A4" s="17" t="s">
        <v>4</v>
      </c>
      <c r="B4" s="17" t="s">
        <v>5</v>
      </c>
      <c r="D4" s="15" t="s">
        <v>6</v>
      </c>
      <c r="E4" s="15" t="s">
        <v>7</v>
      </c>
      <c r="F4" s="15" t="s">
        <v>8</v>
      </c>
      <c r="G4" s="15" t="s">
        <v>9</v>
      </c>
      <c r="I4" t="s">
        <v>10</v>
      </c>
      <c r="J4" s="7">
        <v>0.01</v>
      </c>
      <c r="O4" s="3" t="s">
        <v>11</v>
      </c>
      <c r="R4" s="5" t="s">
        <v>12</v>
      </c>
      <c r="S4" s="6" t="s">
        <v>10</v>
      </c>
    </row>
    <row r="5" spans="1:20" ht="14.45" customHeight="1">
      <c r="A5" s="19">
        <v>1000</v>
      </c>
      <c r="B5" s="19">
        <f>-A5*1/(1+$J$10)^20</f>
        <v>-672.97133310805771</v>
      </c>
      <c r="C5" s="20"/>
      <c r="D5" s="19">
        <f>$A5*(1+$J$4)^20-A5</f>
        <v>220.19003994796708</v>
      </c>
      <c r="E5" s="19">
        <f>$A5*(1+$J$6)^20-$A5</f>
        <v>1653.2977051444209</v>
      </c>
      <c r="F5" s="19">
        <f>$A5*(1+$J$7)^20-$A5</f>
        <v>2207.1354722128481</v>
      </c>
      <c r="G5" s="19">
        <f>$A5*(1+$J$8)^20-$A5</f>
        <v>2869.6844624861797</v>
      </c>
      <c r="O5" t="s">
        <v>13</v>
      </c>
      <c r="R5" s="3" t="s">
        <v>14</v>
      </c>
      <c r="S5" s="3" t="s">
        <v>14</v>
      </c>
    </row>
    <row r="6" spans="1:20">
      <c r="A6" s="19">
        <v>2000</v>
      </c>
      <c r="B6" s="19">
        <f t="shared" ref="B6:B30" si="0">-A6*1/(1+$J$10)^20</f>
        <v>-1345.9426662161154</v>
      </c>
      <c r="C6" s="20"/>
      <c r="D6" s="19">
        <f t="shared" ref="D6:D30" si="1">$A6*(1+$J$4)^20-A6</f>
        <v>440.38007989593416</v>
      </c>
      <c r="E6" s="19">
        <f t="shared" ref="E6:E30" si="2">$A6*(1+$J$6)^20-$A6</f>
        <v>3306.5954102888418</v>
      </c>
      <c r="F6" s="19">
        <f t="shared" ref="F6:F30" si="3">$A6*(1+$J$7)^20-$A6</f>
        <v>4414.2709444256961</v>
      </c>
      <c r="G6" s="19">
        <f t="shared" ref="G6:G30" si="4">$A6*(1+$J$8)^20-$A6</f>
        <v>5739.3689249723593</v>
      </c>
      <c r="H6" s="18"/>
      <c r="I6" t="s">
        <v>15</v>
      </c>
      <c r="J6" s="7">
        <v>0.05</v>
      </c>
      <c r="R6" t="s">
        <v>16</v>
      </c>
      <c r="S6" t="s">
        <v>17</v>
      </c>
    </row>
    <row r="7" spans="1:20">
      <c r="A7" s="19">
        <v>3000</v>
      </c>
      <c r="B7" s="19">
        <f t="shared" si="0"/>
        <v>-2018.9139993241731</v>
      </c>
      <c r="C7" s="20"/>
      <c r="D7" s="19">
        <f t="shared" si="1"/>
        <v>660.57011984390101</v>
      </c>
      <c r="E7" s="19">
        <f t="shared" si="2"/>
        <v>4959.8931154332622</v>
      </c>
      <c r="F7" s="19">
        <f t="shared" si="3"/>
        <v>6621.4064166385433</v>
      </c>
      <c r="G7" s="19">
        <f t="shared" si="4"/>
        <v>8609.0533874585381</v>
      </c>
      <c r="H7" s="18"/>
      <c r="I7" t="s">
        <v>18</v>
      </c>
      <c r="J7" s="7">
        <v>0.06</v>
      </c>
    </row>
    <row r="8" spans="1:20">
      <c r="A8" s="19">
        <v>4000</v>
      </c>
      <c r="B8" s="19">
        <f t="shared" si="0"/>
        <v>-2691.8853324322308</v>
      </c>
      <c r="C8" s="20"/>
      <c r="D8" s="19">
        <f t="shared" si="1"/>
        <v>880.76015979186832</v>
      </c>
      <c r="E8" s="19">
        <f t="shared" si="2"/>
        <v>6613.1908205776836</v>
      </c>
      <c r="F8" s="19">
        <f t="shared" si="3"/>
        <v>8828.5418888513923</v>
      </c>
      <c r="G8" s="19">
        <f t="shared" si="4"/>
        <v>11478.737849944719</v>
      </c>
      <c r="H8" s="18"/>
      <c r="I8" t="s">
        <v>19</v>
      </c>
      <c r="J8" s="7">
        <v>7.0000000000000007E-2</v>
      </c>
      <c r="R8" s="8" t="s">
        <v>20</v>
      </c>
    </row>
    <row r="9" spans="1:20">
      <c r="A9" s="19">
        <v>5000</v>
      </c>
      <c r="B9" s="19">
        <f t="shared" si="0"/>
        <v>-3364.8566655402888</v>
      </c>
      <c r="C9" s="20"/>
      <c r="D9" s="19">
        <f t="shared" si="1"/>
        <v>1100.9501997398356</v>
      </c>
      <c r="E9" s="19">
        <f t="shared" si="2"/>
        <v>8266.4885257221049</v>
      </c>
      <c r="F9" s="19">
        <f t="shared" si="3"/>
        <v>11035.677361064239</v>
      </c>
      <c r="G9" s="19">
        <f t="shared" si="4"/>
        <v>14348.422312430899</v>
      </c>
      <c r="H9" s="24" t="s">
        <v>21</v>
      </c>
      <c r="L9" s="1"/>
      <c r="M9" s="13"/>
      <c r="N9" s="13"/>
    </row>
    <row r="10" spans="1:20" ht="14.45" customHeight="1">
      <c r="A10" s="19">
        <v>10000</v>
      </c>
      <c r="B10" s="19">
        <f t="shared" si="0"/>
        <v>-6729.7133310805775</v>
      </c>
      <c r="C10" s="20"/>
      <c r="D10" s="19">
        <f t="shared" si="1"/>
        <v>2201.9003994796713</v>
      </c>
      <c r="E10" s="19">
        <f t="shared" si="2"/>
        <v>16532.97705144421</v>
      </c>
      <c r="F10" s="19">
        <f t="shared" si="3"/>
        <v>22071.354722128479</v>
      </c>
      <c r="G10" s="19">
        <f t="shared" si="4"/>
        <v>28696.844624861798</v>
      </c>
      <c r="H10" s="24"/>
      <c r="I10" t="s">
        <v>22</v>
      </c>
      <c r="J10" s="7">
        <v>0.02</v>
      </c>
      <c r="R10" s="2" t="s">
        <v>23</v>
      </c>
      <c r="S10">
        <v>20</v>
      </c>
      <c r="T10" t="s">
        <v>24</v>
      </c>
    </row>
    <row r="11" spans="1:20">
      <c r="A11" s="19">
        <v>15000</v>
      </c>
      <c r="B11" s="19">
        <f t="shared" si="0"/>
        <v>-10094.569996620867</v>
      </c>
      <c r="C11" s="20"/>
      <c r="D11" s="19">
        <f t="shared" si="1"/>
        <v>3302.850599219506</v>
      </c>
      <c r="E11" s="19">
        <f t="shared" si="2"/>
        <v>24799.465577166317</v>
      </c>
      <c r="F11" s="19">
        <f t="shared" si="3"/>
        <v>33107.032083192717</v>
      </c>
      <c r="G11" s="19">
        <f t="shared" si="4"/>
        <v>43045.26693729269</v>
      </c>
      <c r="H11" s="24"/>
    </row>
    <row r="12" spans="1:20">
      <c r="A12" s="19">
        <v>20000</v>
      </c>
      <c r="B12" s="19">
        <f t="shared" si="0"/>
        <v>-13459.426662161155</v>
      </c>
      <c r="C12" s="20"/>
      <c r="D12" s="19">
        <f t="shared" si="1"/>
        <v>4403.8007989593425</v>
      </c>
      <c r="E12" s="19">
        <f t="shared" si="2"/>
        <v>33065.95410288842</v>
      </c>
      <c r="F12" s="19">
        <f t="shared" si="3"/>
        <v>44142.709444256958</v>
      </c>
      <c r="G12" s="19">
        <f t="shared" si="4"/>
        <v>57393.689249723597</v>
      </c>
      <c r="H12" s="24"/>
      <c r="R12" s="4" t="s">
        <v>25</v>
      </c>
    </row>
    <row r="13" spans="1:20">
      <c r="A13" s="19">
        <v>25000</v>
      </c>
      <c r="B13" s="19">
        <f t="shared" si="0"/>
        <v>-16824.283327701443</v>
      </c>
      <c r="C13" s="20"/>
      <c r="D13" s="19">
        <f t="shared" si="1"/>
        <v>5504.7509986991754</v>
      </c>
      <c r="E13" s="19">
        <f t="shared" si="2"/>
        <v>41332.442628610515</v>
      </c>
      <c r="F13" s="19">
        <f t="shared" si="3"/>
        <v>55178.386805321206</v>
      </c>
      <c r="G13" s="19">
        <f t="shared" si="4"/>
        <v>71742.111562154489</v>
      </c>
      <c r="H13" s="24"/>
      <c r="R13" s="2" t="s">
        <v>26</v>
      </c>
      <c r="S13" s="7">
        <v>0.01</v>
      </c>
    </row>
    <row r="14" spans="1:20" ht="14.45" customHeight="1">
      <c r="A14" s="19">
        <v>30000</v>
      </c>
      <c r="B14" s="19">
        <f t="shared" si="0"/>
        <v>-20189.139993241733</v>
      </c>
      <c r="C14" s="20"/>
      <c r="D14" s="19">
        <f t="shared" si="1"/>
        <v>6605.7011984390119</v>
      </c>
      <c r="E14" s="19">
        <f t="shared" si="2"/>
        <v>49598.931154332633</v>
      </c>
      <c r="F14" s="19">
        <f t="shared" si="3"/>
        <v>66214.064166385433</v>
      </c>
      <c r="G14" s="19">
        <f t="shared" si="4"/>
        <v>86090.533874585381</v>
      </c>
      <c r="H14" s="24"/>
      <c r="R14" s="2" t="s">
        <v>27</v>
      </c>
      <c r="S14" t="s">
        <v>28</v>
      </c>
    </row>
    <row r="15" spans="1:20" ht="14.45" customHeight="1">
      <c r="A15" s="19">
        <v>35000</v>
      </c>
      <c r="B15" s="19">
        <f t="shared" si="0"/>
        <v>-23553.99665878202</v>
      </c>
      <c r="C15" s="20"/>
      <c r="D15" s="19">
        <f t="shared" si="1"/>
        <v>7706.6513981788448</v>
      </c>
      <c r="E15" s="19">
        <f t="shared" si="2"/>
        <v>57865.419680054736</v>
      </c>
      <c r="F15" s="19">
        <f t="shared" si="3"/>
        <v>77249.741527449674</v>
      </c>
      <c r="G15" s="19">
        <f t="shared" si="4"/>
        <v>100438.95618701627</v>
      </c>
      <c r="H15" s="24"/>
    </row>
    <row r="16" spans="1:20">
      <c r="A16" s="19">
        <v>40000</v>
      </c>
      <c r="B16" s="19">
        <f t="shared" si="0"/>
        <v>-26918.85332432231</v>
      </c>
      <c r="C16" s="20"/>
      <c r="D16" s="19">
        <f t="shared" si="1"/>
        <v>8807.601597918685</v>
      </c>
      <c r="E16" s="19">
        <f t="shared" si="2"/>
        <v>66131.908205776839</v>
      </c>
      <c r="F16" s="19">
        <f t="shared" si="3"/>
        <v>88285.418888513916</v>
      </c>
      <c r="G16" s="19">
        <f t="shared" si="4"/>
        <v>114787.37849944719</v>
      </c>
      <c r="H16" s="24"/>
    </row>
    <row r="17" spans="1:19" ht="14.45" customHeight="1">
      <c r="A17" s="19">
        <v>45000</v>
      </c>
      <c r="B17" s="19">
        <f t="shared" si="0"/>
        <v>-30283.709989862597</v>
      </c>
      <c r="C17" s="20"/>
      <c r="D17" s="19">
        <f t="shared" si="1"/>
        <v>9908.5517976585179</v>
      </c>
      <c r="E17" s="19">
        <f t="shared" si="2"/>
        <v>74398.396731498942</v>
      </c>
      <c r="F17" s="19">
        <f t="shared" si="3"/>
        <v>99321.096249578171</v>
      </c>
      <c r="G17" s="19">
        <f t="shared" si="4"/>
        <v>129135.80081187809</v>
      </c>
      <c r="H17" s="24"/>
      <c r="P17" s="9"/>
      <c r="Q17" s="10" t="s">
        <v>29</v>
      </c>
      <c r="R17" s="10" t="s">
        <v>30</v>
      </c>
      <c r="S17" s="10" t="s">
        <v>31</v>
      </c>
    </row>
    <row r="18" spans="1:19">
      <c r="A18" s="19">
        <v>50000</v>
      </c>
      <c r="B18" s="19">
        <f t="shared" si="0"/>
        <v>-33648.566655402887</v>
      </c>
      <c r="C18" s="20"/>
      <c r="D18" s="19">
        <f t="shared" si="1"/>
        <v>11009.501997398351</v>
      </c>
      <c r="E18" s="19">
        <f t="shared" si="2"/>
        <v>82664.885257221031</v>
      </c>
      <c r="F18" s="19">
        <f t="shared" si="3"/>
        <v>110356.77361064241</v>
      </c>
      <c r="G18" s="19">
        <f t="shared" si="4"/>
        <v>143484.22312430898</v>
      </c>
      <c r="H18" s="24"/>
      <c r="P18" s="9" t="s">
        <v>32</v>
      </c>
      <c r="Q18" s="11" t="s">
        <v>33</v>
      </c>
      <c r="R18" s="11" t="s">
        <v>34</v>
      </c>
      <c r="S18" s="11" t="s">
        <v>35</v>
      </c>
    </row>
    <row r="19" spans="1:19">
      <c r="A19" s="19">
        <v>55000</v>
      </c>
      <c r="B19" s="19">
        <f t="shared" si="0"/>
        <v>-37013.423320943177</v>
      </c>
      <c r="C19" s="20"/>
      <c r="D19" s="19">
        <f t="shared" si="1"/>
        <v>12110.452197138191</v>
      </c>
      <c r="E19" s="19">
        <f t="shared" si="2"/>
        <v>90931.373782943148</v>
      </c>
      <c r="F19" s="19">
        <f t="shared" si="3"/>
        <v>121392.45097170665</v>
      </c>
      <c r="G19" s="19">
        <f t="shared" si="4"/>
        <v>157832.64543673987</v>
      </c>
      <c r="H19" s="24"/>
      <c r="P19" s="9" t="s">
        <v>36</v>
      </c>
      <c r="Q19" s="12">
        <v>-0.25</v>
      </c>
      <c r="R19" s="12">
        <v>-0.2</v>
      </c>
      <c r="S19" s="12">
        <v>-0.15</v>
      </c>
    </row>
    <row r="20" spans="1:19">
      <c r="A20" s="19">
        <v>60000</v>
      </c>
      <c r="B20" s="19">
        <f t="shared" si="0"/>
        <v>-40378.279986483467</v>
      </c>
      <c r="C20" s="20"/>
      <c r="D20" s="19">
        <f t="shared" si="1"/>
        <v>13211.402396878024</v>
      </c>
      <c r="E20" s="19">
        <f t="shared" si="2"/>
        <v>99197.862308665266</v>
      </c>
      <c r="F20" s="19">
        <f t="shared" si="3"/>
        <v>132428.12833277087</v>
      </c>
      <c r="G20" s="19">
        <f t="shared" si="4"/>
        <v>172181.06774917076</v>
      </c>
      <c r="H20" s="24"/>
    </row>
    <row r="21" spans="1:19">
      <c r="A21" s="19">
        <v>65000</v>
      </c>
      <c r="B21" s="19">
        <f t="shared" si="0"/>
        <v>-43743.13665202375</v>
      </c>
      <c r="C21" s="20"/>
      <c r="D21" s="19">
        <f t="shared" si="1"/>
        <v>14312.352596617857</v>
      </c>
      <c r="E21" s="19">
        <f t="shared" si="2"/>
        <v>107464.35083438735</v>
      </c>
      <c r="F21" s="19">
        <f t="shared" si="3"/>
        <v>143463.80569383511</v>
      </c>
      <c r="G21" s="19">
        <f t="shared" si="4"/>
        <v>186529.49006160165</v>
      </c>
      <c r="H21" s="24"/>
    </row>
    <row r="22" spans="1:19">
      <c r="A22" s="19">
        <v>70000</v>
      </c>
      <c r="B22" s="19">
        <f t="shared" si="0"/>
        <v>-47107.99331756404</v>
      </c>
      <c r="C22" s="20"/>
      <c r="D22" s="19">
        <f t="shared" si="1"/>
        <v>15413.30279635769</v>
      </c>
      <c r="E22" s="19">
        <f t="shared" si="2"/>
        <v>115730.83936010947</v>
      </c>
      <c r="F22" s="19">
        <f t="shared" si="3"/>
        <v>154499.48305489935</v>
      </c>
      <c r="G22" s="19">
        <f t="shared" si="4"/>
        <v>200877.91237403254</v>
      </c>
      <c r="H22" s="24"/>
    </row>
    <row r="23" spans="1:19">
      <c r="A23" s="19">
        <v>75000</v>
      </c>
      <c r="B23" s="19">
        <f t="shared" si="0"/>
        <v>-50472.84998310433</v>
      </c>
      <c r="C23" s="20"/>
      <c r="D23" s="19">
        <f t="shared" si="1"/>
        <v>16514.252996097523</v>
      </c>
      <c r="E23" s="19">
        <f t="shared" si="2"/>
        <v>123997.32788583156</v>
      </c>
      <c r="F23" s="19">
        <f t="shared" si="3"/>
        <v>165535.16041596359</v>
      </c>
      <c r="G23" s="19">
        <f t="shared" si="4"/>
        <v>215226.33468646347</v>
      </c>
      <c r="H23" s="24"/>
    </row>
    <row r="24" spans="1:19">
      <c r="A24" s="19">
        <v>80000</v>
      </c>
      <c r="B24" s="19">
        <f t="shared" si="0"/>
        <v>-53837.70664864462</v>
      </c>
      <c r="C24" s="20"/>
      <c r="D24" s="19">
        <f t="shared" si="1"/>
        <v>17615.20319583737</v>
      </c>
      <c r="E24" s="19">
        <f t="shared" si="2"/>
        <v>132263.81641155368</v>
      </c>
      <c r="F24" s="19">
        <f t="shared" si="3"/>
        <v>176570.83777702783</v>
      </c>
      <c r="G24" s="19">
        <f t="shared" si="4"/>
        <v>229574.75699889439</v>
      </c>
      <c r="H24" s="24"/>
    </row>
    <row r="25" spans="1:19">
      <c r="A25" s="19">
        <v>85000</v>
      </c>
      <c r="B25" s="19">
        <f t="shared" si="0"/>
        <v>-57202.56331418491</v>
      </c>
      <c r="C25" s="20"/>
      <c r="D25" s="19">
        <f t="shared" si="1"/>
        <v>18716.153395577203</v>
      </c>
      <c r="E25" s="19">
        <f t="shared" si="2"/>
        <v>140530.30493727577</v>
      </c>
      <c r="F25" s="19">
        <f t="shared" si="3"/>
        <v>187606.5151380921</v>
      </c>
      <c r="G25" s="19">
        <f t="shared" si="4"/>
        <v>243923.17931132525</v>
      </c>
      <c r="H25" s="24"/>
    </row>
    <row r="26" spans="1:19">
      <c r="A26" s="19">
        <v>90000</v>
      </c>
      <c r="B26" s="19">
        <f t="shared" si="0"/>
        <v>-60567.419979725193</v>
      </c>
      <c r="C26" s="20"/>
      <c r="D26" s="19">
        <f t="shared" si="1"/>
        <v>19817.103595317036</v>
      </c>
      <c r="E26" s="19">
        <f t="shared" si="2"/>
        <v>148796.79346299788</v>
      </c>
      <c r="F26" s="19">
        <f t="shared" si="3"/>
        <v>198642.19249915634</v>
      </c>
      <c r="G26" s="19">
        <f t="shared" si="4"/>
        <v>258271.60162375617</v>
      </c>
      <c r="H26" s="24"/>
    </row>
    <row r="27" spans="1:19">
      <c r="A27" s="19">
        <v>95000</v>
      </c>
      <c r="B27" s="19">
        <f t="shared" si="0"/>
        <v>-63932.276645265483</v>
      </c>
      <c r="C27" s="20"/>
      <c r="D27" s="19">
        <f t="shared" si="1"/>
        <v>20918.053795056869</v>
      </c>
      <c r="E27" s="19">
        <f t="shared" si="2"/>
        <v>157063.28198871997</v>
      </c>
      <c r="F27" s="19">
        <f t="shared" si="3"/>
        <v>209677.86986022058</v>
      </c>
      <c r="G27" s="19">
        <f t="shared" si="4"/>
        <v>272620.02393618703</v>
      </c>
      <c r="H27" s="24"/>
    </row>
    <row r="28" spans="1:19">
      <c r="A28" s="19">
        <v>100000</v>
      </c>
      <c r="B28" s="19">
        <f t="shared" si="0"/>
        <v>-67297.133310805773</v>
      </c>
      <c r="C28" s="20"/>
      <c r="D28" s="19">
        <f t="shared" si="1"/>
        <v>22019.003994796702</v>
      </c>
      <c r="E28" s="19">
        <f t="shared" si="2"/>
        <v>165329.77051444206</v>
      </c>
      <c r="F28" s="19">
        <f t="shared" si="3"/>
        <v>220713.54722128483</v>
      </c>
      <c r="G28" s="19">
        <f t="shared" si="4"/>
        <v>286968.44624861795</v>
      </c>
      <c r="H28" s="24"/>
    </row>
    <row r="29" spans="1:19" ht="15.95" customHeight="1">
      <c r="A29" s="21">
        <v>125000</v>
      </c>
      <c r="B29" s="19">
        <f t="shared" si="0"/>
        <v>-84121.416638507217</v>
      </c>
      <c r="C29" s="20"/>
      <c r="D29" s="19">
        <f t="shared" si="1"/>
        <v>27523.754993495881</v>
      </c>
      <c r="E29" s="19">
        <f t="shared" si="2"/>
        <v>206662.21314305259</v>
      </c>
      <c r="F29" s="19">
        <f t="shared" si="3"/>
        <v>275891.93402660597</v>
      </c>
      <c r="G29" s="19">
        <f t="shared" si="4"/>
        <v>358710.55781077244</v>
      </c>
      <c r="H29" s="24"/>
    </row>
    <row r="30" spans="1:19">
      <c r="A30" s="19">
        <v>150000</v>
      </c>
      <c r="B30" s="19">
        <f t="shared" si="0"/>
        <v>-100945.69996620866</v>
      </c>
      <c r="C30" s="20"/>
      <c r="D30" s="19">
        <f t="shared" si="1"/>
        <v>33028.505992195045</v>
      </c>
      <c r="E30" s="19">
        <f t="shared" si="2"/>
        <v>247994.65577166312</v>
      </c>
      <c r="F30" s="19">
        <f t="shared" si="3"/>
        <v>331070.32083192718</v>
      </c>
      <c r="G30" s="19">
        <f t="shared" si="4"/>
        <v>430452.66937292693</v>
      </c>
      <c r="H30" s="24"/>
    </row>
  </sheetData>
  <mergeCells count="3">
    <mergeCell ref="A1:H1"/>
    <mergeCell ref="H9:H30"/>
    <mergeCell ref="E3:G3"/>
  </mergeCells>
  <printOptions horizontalCentered="1"/>
  <pageMargins left="0.7" right="0.7" top="0.75" bottom="0.75" header="0.3" footer="0.3"/>
  <pageSetup paperSize="9" scale="75" orientation="portrait" verticalDpi="0" r:id="rId1"/>
  <ignoredErrors>
    <ignoredError sqref="Q18:S1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E669E-BBAE-40E6-924C-7E2BFF6071AE}">
  <dimension ref="A1"/>
  <sheetViews>
    <sheetView workbookViewId="0"/>
  </sheetViews>
  <sheetFormatPr defaultRowHeight="14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Sven D'Hondt</dc:creator>
  <cp:keywords/>
  <dc:description/>
  <cp:lastModifiedBy>Sven D'Hondt</cp:lastModifiedBy>
  <cp:revision/>
  <dcterms:created xsi:type="dcterms:W3CDTF">2022-05-22T07:44:46Z</dcterms:created>
  <dcterms:modified xsi:type="dcterms:W3CDTF">2023-05-23T13:42:10Z</dcterms:modified>
  <cp:category/>
  <cp:contentStatus/>
</cp:coreProperties>
</file>